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1385"/>
  </bookViews>
  <sheets>
    <sheet name="среднегодовая 2021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21" i="4" l="1"/>
  <c r="C49" i="2" l="1"/>
  <c r="D15" i="2"/>
  <c r="D45" i="2" l="1"/>
  <c r="D39" i="2"/>
  <c r="D27" i="4" l="1"/>
  <c r="D11" i="4"/>
  <c r="C31" i="4" l="1"/>
</calcChain>
</file>

<file path=xl/sharedStrings.xml><?xml version="1.0" encoding="utf-8"?>
<sst xmlns="http://schemas.openxmlformats.org/spreadsheetml/2006/main" count="82" uniqueCount="48">
  <si>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</si>
  <si>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</si>
  <si>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</si>
  <si>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</si>
  <si>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</si>
  <si>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</si>
  <si>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</si>
  <si>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</si>
  <si>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</si>
  <si>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</si>
  <si>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</si>
  <si>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</si>
  <si>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Расширенные и врачебные обследования</t>
  </si>
  <si>
    <t>от "____" _____________ 2017 г. № ______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</si>
  <si>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</si>
  <si>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</si>
  <si>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</si>
  <si>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</si>
  <si>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</si>
  <si>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</si>
  <si>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</si>
  <si>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</si>
  <si>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</si>
  <si>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</si>
  <si>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</si>
  <si>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</si>
  <si>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</si>
  <si>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</si>
  <si>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</si>
  <si>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</si>
  <si>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</si>
  <si>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</si>
  <si>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</si>
  <si>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</t>
  </si>
  <si>
    <t>ТФОМС ЕАО</t>
  </si>
  <si>
    <t>1500 (услуг)</t>
  </si>
  <si>
    <t>5 800/ 27 500 (УЕТ)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</si>
  <si>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</si>
  <si>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</si>
  <si>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</si>
  <si>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</si>
  <si>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</si>
  <si>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283 / 1760 (УЕТ)</t>
  </si>
  <si>
    <t xml:space="preserve"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</si>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</sst>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0" fontId="10" fillId="0" borderId="0" xfId="0" applyFont="1" applyFill="1"/>
    <xf numFmtId="0" fontId="11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wrapText="1"/>
    </xf>
    <xf numFmtId="165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1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4" fontId="9" fillId="0" borderId="0" xfId="0" applyNumberFormat="1" applyFont="1"/>
    <xf numFmtId="164" fontId="6" fillId="0" borderId="1" xfId="5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4" fontId="6" fillId="0" borderId="9" xfId="5" applyNumberFormat="1" applyFont="1" applyBorder="1" applyAlignment="1">
      <alignment horizontal="center" vertical="center"/>
    </xf>
    <xf numFmtId="164" fontId="6" fillId="0" borderId="4" xfId="5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28515625" style="10" customWidth="1"/>
    <col min="2" max="2" width="40.7109375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3"/>
      <c r="D1" s="45" t="s">
        <v>46</v>
      </c>
      <c r="E1" s="45"/>
    </row>
    <row r="2" spans="1:13" x14ac:dyDescent="0.25">
      <c r="C2" s="45" t="s">
        <v>8</v>
      </c>
      <c r="D2" s="45"/>
      <c r="E2" s="45"/>
    </row>
    <row r="3" spans="1:13" x14ac:dyDescent="0.25">
      <c r="C3" s="45" t="s">
        <v>47</v>
      </c>
      <c r="D3" s="45"/>
      <c r="E3" s="45"/>
    </row>
    <row r="4" spans="1:13" x14ac:dyDescent="0.25">
      <c r="C4" s="25"/>
      <c r="D4" s="25"/>
      <c r="E4" s="25"/>
    </row>
    <row r="5" spans="1:13" ht="56.25" customHeight="1" x14ac:dyDescent="0.25">
      <c r="A5" s="46" t="s">
        <v>33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10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10001</v>
      </c>
      <c r="D10" s="15">
        <v>423924160</v>
      </c>
    </row>
    <row r="11" spans="1:13" ht="15.75" x14ac:dyDescent="0.25">
      <c r="B11" s="19" t="s">
        <v>19</v>
      </c>
      <c r="C11" s="21">
        <v>16</v>
      </c>
      <c r="D11" s="15">
        <v>2758445</v>
      </c>
    </row>
    <row r="12" spans="1:13" ht="15.75" x14ac:dyDescent="0.25">
      <c r="B12" s="4" t="s">
        <v>6</v>
      </c>
      <c r="C12" s="15" t="s">
        <v>35</v>
      </c>
      <c r="D12" s="15">
        <v>10784265</v>
      </c>
    </row>
    <row r="13" spans="1:13" ht="15.75" x14ac:dyDescent="0.25">
      <c r="B13" s="26" t="s">
        <v>16</v>
      </c>
      <c r="C13" s="30">
        <v>48</v>
      </c>
      <c r="D13" s="15">
        <v>5969884</v>
      </c>
    </row>
    <row r="14" spans="1:13" ht="31.5" x14ac:dyDescent="0.25">
      <c r="B14" s="26" t="s">
        <v>17</v>
      </c>
      <c r="C14" s="30">
        <v>3</v>
      </c>
      <c r="D14" s="15">
        <v>461177</v>
      </c>
    </row>
    <row r="15" spans="1:13" ht="15.75" x14ac:dyDescent="0.25">
      <c r="B15" s="2" t="s">
        <v>2</v>
      </c>
      <c r="C15" s="11"/>
      <c r="D15" s="12">
        <f>SUM(D10:D14)-D11</f>
        <v>441139486</v>
      </c>
      <c r="F15" s="41"/>
      <c r="G15" s="42"/>
    </row>
    <row r="18" spans="2:7" ht="28.5" x14ac:dyDescent="0.25">
      <c r="B18" s="6" t="s">
        <v>0</v>
      </c>
      <c r="C18" s="6" t="s">
        <v>20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21</v>
      </c>
      <c r="C20" s="27">
        <v>164511</v>
      </c>
      <c r="D20" s="15">
        <v>108140619</v>
      </c>
      <c r="F20" s="41"/>
      <c r="G20" s="42"/>
    </row>
    <row r="21" spans="2:7" ht="15.75" x14ac:dyDescent="0.25">
      <c r="B21" s="4" t="s">
        <v>22</v>
      </c>
      <c r="C21" s="21">
        <v>36652</v>
      </c>
      <c r="D21" s="17">
        <v>61028948</v>
      </c>
    </row>
    <row r="22" spans="2:7" ht="31.5" x14ac:dyDescent="0.25">
      <c r="B22" s="19" t="s">
        <v>24</v>
      </c>
      <c r="C22" s="21">
        <v>900</v>
      </c>
      <c r="D22" s="53">
        <v>3024020</v>
      </c>
    </row>
    <row r="23" spans="2:7" ht="31.5" x14ac:dyDescent="0.25">
      <c r="B23" s="19" t="s">
        <v>23</v>
      </c>
      <c r="C23" s="21">
        <v>700</v>
      </c>
      <c r="D23" s="54"/>
    </row>
    <row r="24" spans="2:7" ht="15.75" x14ac:dyDescent="0.25">
      <c r="B24" s="19" t="s">
        <v>14</v>
      </c>
      <c r="C24" s="21">
        <v>9715</v>
      </c>
      <c r="D24" s="31"/>
    </row>
    <row r="25" spans="2:7" ht="15.75" x14ac:dyDescent="0.25">
      <c r="B25" s="4" t="s">
        <v>15</v>
      </c>
      <c r="C25" s="21">
        <v>1856</v>
      </c>
      <c r="D25" s="17"/>
    </row>
    <row r="26" spans="2:7" ht="15.75" x14ac:dyDescent="0.25">
      <c r="B26" s="4" t="s">
        <v>7</v>
      </c>
      <c r="C26" s="27">
        <v>30039</v>
      </c>
      <c r="D26" s="17">
        <v>32387298</v>
      </c>
    </row>
    <row r="27" spans="2:7" ht="31.5" x14ac:dyDescent="0.25">
      <c r="B27" s="34" t="s">
        <v>28</v>
      </c>
      <c r="C27" s="14" t="s">
        <v>36</v>
      </c>
      <c r="D27" s="17">
        <v>7331500</v>
      </c>
      <c r="F27" s="41"/>
      <c r="G27" s="42"/>
    </row>
    <row r="28" spans="2:7" ht="31.5" x14ac:dyDescent="0.25">
      <c r="B28" s="19" t="s">
        <v>37</v>
      </c>
      <c r="C28" s="27">
        <v>16000</v>
      </c>
      <c r="D28" s="17">
        <v>1934416</v>
      </c>
      <c r="F28" s="41"/>
      <c r="G28" s="42"/>
    </row>
    <row r="29" spans="2:7" ht="15.75" x14ac:dyDescent="0.25">
      <c r="B29" s="19" t="s">
        <v>38</v>
      </c>
      <c r="C29" s="27">
        <v>45848</v>
      </c>
      <c r="D29" s="17">
        <v>3818322</v>
      </c>
      <c r="F29" s="41"/>
      <c r="G29" s="42"/>
    </row>
    <row r="30" spans="2:7" ht="15.75" x14ac:dyDescent="0.25">
      <c r="B30" s="19" t="s">
        <v>18</v>
      </c>
      <c r="C30" s="27">
        <v>25000</v>
      </c>
      <c r="D30" s="17">
        <v>2134063</v>
      </c>
      <c r="F30" s="41"/>
      <c r="G30" s="42"/>
    </row>
    <row r="31" spans="2:7" ht="15.75" x14ac:dyDescent="0.25">
      <c r="B31" s="19" t="s">
        <v>25</v>
      </c>
      <c r="C31" s="27">
        <v>1408</v>
      </c>
      <c r="D31" s="20">
        <v>1515148</v>
      </c>
      <c r="F31" s="41"/>
      <c r="G31" s="42"/>
    </row>
    <row r="32" spans="2:7" ht="15.75" x14ac:dyDescent="0.25">
      <c r="B32" s="19" t="s">
        <v>40</v>
      </c>
      <c r="C32" s="27">
        <v>1000</v>
      </c>
      <c r="D32" s="20">
        <v>1746553</v>
      </c>
      <c r="F32" s="41"/>
      <c r="G32" s="42"/>
    </row>
    <row r="33" spans="2:7" ht="15.75" x14ac:dyDescent="0.25">
      <c r="B33" s="4" t="s">
        <v>6</v>
      </c>
      <c r="C33" s="27">
        <v>1000</v>
      </c>
      <c r="D33" s="17">
        <v>7297354</v>
      </c>
      <c r="F33" s="41"/>
      <c r="G33" s="42"/>
    </row>
    <row r="34" spans="2:7" ht="15.75" x14ac:dyDescent="0.25">
      <c r="B34" s="19" t="s">
        <v>39</v>
      </c>
      <c r="C34" s="27">
        <v>517</v>
      </c>
      <c r="D34" s="20">
        <v>1514685</v>
      </c>
      <c r="F34" s="41"/>
      <c r="G34" s="42"/>
    </row>
    <row r="35" spans="2:7" ht="30" x14ac:dyDescent="0.25">
      <c r="B35" s="32" t="s">
        <v>26</v>
      </c>
      <c r="C35" s="27">
        <v>1500</v>
      </c>
      <c r="D35" s="20">
        <v>1919033</v>
      </c>
      <c r="F35" s="41"/>
      <c r="G35" s="42"/>
    </row>
    <row r="36" spans="2:7" ht="15.75" x14ac:dyDescent="0.25">
      <c r="B36" s="32" t="s">
        <v>41</v>
      </c>
      <c r="C36" s="27">
        <v>1200</v>
      </c>
      <c r="D36" s="20">
        <v>1716937</v>
      </c>
      <c r="F36" s="41"/>
      <c r="G36" s="42"/>
    </row>
    <row r="37" spans="2:7" ht="15.75" x14ac:dyDescent="0.25">
      <c r="B37" s="32" t="s">
        <v>12</v>
      </c>
      <c r="C37" s="27">
        <v>1950</v>
      </c>
      <c r="D37" s="20">
        <v>3644453</v>
      </c>
      <c r="F37" s="41"/>
      <c r="G37" s="42"/>
    </row>
    <row r="38" spans="2:7" ht="47.25" x14ac:dyDescent="0.25">
      <c r="B38" s="19" t="s">
        <v>27</v>
      </c>
      <c r="C38" s="27">
        <v>1200</v>
      </c>
      <c r="D38" s="20">
        <v>305408</v>
      </c>
      <c r="F38" s="41"/>
      <c r="G38" s="42"/>
    </row>
    <row r="39" spans="2:7" ht="15.75" x14ac:dyDescent="0.25">
      <c r="B39" s="2" t="s">
        <v>2</v>
      </c>
      <c r="C39" s="11"/>
      <c r="D39" s="18">
        <f>SUM(D20:D38)</f>
        <v>239458757</v>
      </c>
    </row>
    <row r="42" spans="2:7" ht="15.75" x14ac:dyDescent="0.25">
      <c r="B42" s="5" t="s">
        <v>4</v>
      </c>
      <c r="C42" s="6" t="s">
        <v>10</v>
      </c>
      <c r="D42" s="7" t="s">
        <v>1</v>
      </c>
    </row>
    <row r="43" spans="2:7" ht="15.75" x14ac:dyDescent="0.25">
      <c r="B43" s="8">
        <v>1</v>
      </c>
      <c r="C43" s="8">
        <v>2</v>
      </c>
      <c r="D43" s="8">
        <v>3</v>
      </c>
    </row>
    <row r="44" spans="2:7" ht="15.75" x14ac:dyDescent="0.25">
      <c r="B44" s="13" t="s">
        <v>4</v>
      </c>
      <c r="C44" s="22">
        <v>3330</v>
      </c>
      <c r="D44" s="16">
        <v>53801544</v>
      </c>
    </row>
    <row r="45" spans="2:7" ht="15.75" x14ac:dyDescent="0.25">
      <c r="B45" s="2" t="s">
        <v>2</v>
      </c>
      <c r="C45" s="11"/>
      <c r="D45" s="12">
        <f>SUM(D44)</f>
        <v>53801544</v>
      </c>
    </row>
    <row r="46" spans="2:7" x14ac:dyDescent="0.25">
      <c r="E46" s="9"/>
    </row>
    <row r="47" spans="2:7" ht="15.75" thickBot="1" x14ac:dyDescent="0.3">
      <c r="E47" s="9"/>
    </row>
    <row r="48" spans="2:7" x14ac:dyDescent="0.25">
      <c r="B48" s="47" t="s">
        <v>3</v>
      </c>
      <c r="C48" s="49" t="s">
        <v>1</v>
      </c>
      <c r="D48" s="50"/>
    </row>
    <row r="49" spans="1:5" ht="16.5" thickBot="1" x14ac:dyDescent="0.3">
      <c r="B49" s="48"/>
      <c r="C49" s="51">
        <f>D15+D39+D45</f>
        <v>734399787</v>
      </c>
      <c r="D49" s="52"/>
      <c r="E49" s="40"/>
    </row>
    <row r="51" spans="1:5" x14ac:dyDescent="0.25">
      <c r="B51" s="40"/>
      <c r="C51" s="40"/>
      <c r="D51" s="40"/>
      <c r="E51" s="35"/>
    </row>
    <row r="52" spans="1:5" ht="51" customHeight="1" x14ac:dyDescent="0.25">
      <c r="A52" s="57" t="s">
        <v>44</v>
      </c>
      <c r="B52" s="57"/>
      <c r="C52" s="57"/>
      <c r="D52" s="57"/>
      <c r="E52" s="38"/>
    </row>
    <row r="53" spans="1:5" x14ac:dyDescent="0.25">
      <c r="A53" s="44"/>
      <c r="B53" s="44"/>
      <c r="C53" s="44"/>
      <c r="D53" s="44"/>
      <c r="E53" s="38"/>
    </row>
    <row r="54" spans="1:5" x14ac:dyDescent="0.25">
      <c r="A54" s="55" t="s">
        <v>29</v>
      </c>
      <c r="B54" s="56" t="s">
        <v>30</v>
      </c>
      <c r="C54" s="56"/>
      <c r="D54" s="56"/>
    </row>
    <row r="55" spans="1:5" ht="75" x14ac:dyDescent="0.25">
      <c r="A55" s="55"/>
      <c r="B55" s="36" t="s">
        <v>34</v>
      </c>
      <c r="C55" s="37" t="s">
        <v>32</v>
      </c>
      <c r="D55" s="37" t="s">
        <v>31</v>
      </c>
    </row>
    <row r="56" spans="1:5" x14ac:dyDescent="0.25">
      <c r="A56" s="39">
        <v>60525</v>
      </c>
      <c r="B56" s="39">
        <v>4944</v>
      </c>
      <c r="C56" s="39">
        <v>35617</v>
      </c>
      <c r="D56" s="39">
        <v>19964</v>
      </c>
      <c r="E56" s="40"/>
    </row>
    <row r="58" spans="1:5" ht="45.75" customHeight="1" x14ac:dyDescent="0.25">
      <c r="A58" s="58" t="s">
        <v>45</v>
      </c>
      <c r="B58" s="58"/>
      <c r="C58" s="58"/>
      <c r="D58" s="58"/>
    </row>
    <row r="60" spans="1:5" x14ac:dyDescent="0.25">
      <c r="A60" s="55" t="s">
        <v>29</v>
      </c>
      <c r="B60" s="56" t="s">
        <v>30</v>
      </c>
      <c r="C60" s="56"/>
      <c r="D60" s="35"/>
    </row>
    <row r="61" spans="1:5" ht="75" x14ac:dyDescent="0.25">
      <c r="A61" s="55"/>
      <c r="B61" s="37" t="s">
        <v>32</v>
      </c>
      <c r="C61" s="37" t="s">
        <v>31</v>
      </c>
      <c r="D61" s="38"/>
    </row>
    <row r="62" spans="1:5" x14ac:dyDescent="0.25">
      <c r="A62" s="39">
        <v>60525</v>
      </c>
      <c r="B62" s="39">
        <v>38785</v>
      </c>
      <c r="C62" s="39">
        <v>21740</v>
      </c>
    </row>
  </sheetData>
  <mergeCells count="14">
    <mergeCell ref="A60:A61"/>
    <mergeCell ref="B60:C60"/>
    <mergeCell ref="A52:D52"/>
    <mergeCell ref="A58:D58"/>
    <mergeCell ref="A54:A55"/>
    <mergeCell ref="B54:D54"/>
    <mergeCell ref="D1:E1"/>
    <mergeCell ref="C2:E2"/>
    <mergeCell ref="A5:E5"/>
    <mergeCell ref="B48:B49"/>
    <mergeCell ref="C48:D48"/>
    <mergeCell ref="C49:D49"/>
    <mergeCell ref="C3:E3"/>
    <mergeCell ref="D22:D23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>
      <selection activeCell="D22" sqref="D22"/>
    </sheetView>
  </sheetViews>
  <sheetFormatPr defaultRowHeight="15" x14ac:dyDescent="0.25"/>
  <cols>
    <col min="1" max="1" width="9.140625" style="10"/>
    <col min="2" max="2" width="36" style="10" bestFit="1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4"/>
      <c r="D1" s="59" t="s">
        <v>9</v>
      </c>
      <c r="E1" s="59"/>
    </row>
    <row r="2" spans="1:13" x14ac:dyDescent="0.25">
      <c r="C2" s="59" t="s">
        <v>8</v>
      </c>
      <c r="D2" s="59"/>
      <c r="E2" s="59"/>
    </row>
    <row r="3" spans="1:13" x14ac:dyDescent="0.25">
      <c r="C3" s="59" t="s">
        <v>13</v>
      </c>
      <c r="D3" s="59"/>
      <c r="E3" s="59"/>
    </row>
    <row r="5" spans="1:13" ht="57.75" customHeight="1" x14ac:dyDescent="0.25">
      <c r="A5" s="46" t="s">
        <v>43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10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565</v>
      </c>
      <c r="D10" s="15">
        <v>23561765</v>
      </c>
    </row>
    <row r="11" spans="1:13" ht="15.75" x14ac:dyDescent="0.25">
      <c r="B11" s="2" t="s">
        <v>2</v>
      </c>
      <c r="C11" s="11"/>
      <c r="D11" s="12">
        <f>SUM(D10)</f>
        <v>23561765</v>
      </c>
    </row>
    <row r="14" spans="1:13" ht="28.5" x14ac:dyDescent="0.25">
      <c r="B14" s="6" t="s">
        <v>0</v>
      </c>
      <c r="C14" s="6" t="s">
        <v>20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21</v>
      </c>
      <c r="C16" s="28">
        <v>5161</v>
      </c>
      <c r="D16" s="15">
        <v>2405300</v>
      </c>
    </row>
    <row r="17" spans="2:5" ht="15.75" x14ac:dyDescent="0.25">
      <c r="B17" s="4" t="s">
        <v>22</v>
      </c>
      <c r="C17" s="28">
        <v>1138</v>
      </c>
      <c r="D17" s="15">
        <v>1157460</v>
      </c>
    </row>
    <row r="18" spans="2:5" ht="15.75" x14ac:dyDescent="0.25">
      <c r="B18" s="4" t="s">
        <v>7</v>
      </c>
      <c r="C18" s="28">
        <v>776</v>
      </c>
      <c r="D18" s="15">
        <v>784784</v>
      </c>
    </row>
    <row r="19" spans="2:5" ht="31.5" x14ac:dyDescent="0.25">
      <c r="B19" s="34" t="s">
        <v>28</v>
      </c>
      <c r="C19" s="14" t="s">
        <v>42</v>
      </c>
      <c r="D19" s="43">
        <v>479176</v>
      </c>
    </row>
    <row r="20" spans="2:5" ht="15.75" x14ac:dyDescent="0.25">
      <c r="B20" s="19" t="s">
        <v>11</v>
      </c>
      <c r="C20" s="29">
        <v>31</v>
      </c>
      <c r="D20" s="23">
        <v>31335</v>
      </c>
    </row>
    <row r="21" spans="2:5" ht="15.75" x14ac:dyDescent="0.25">
      <c r="B21" s="2" t="s">
        <v>2</v>
      </c>
      <c r="C21" s="11"/>
      <c r="D21" s="18">
        <f>SUM(D16:D20)</f>
        <v>4858055</v>
      </c>
    </row>
    <row r="24" spans="2:5" ht="15.75" x14ac:dyDescent="0.25">
      <c r="B24" s="5" t="s">
        <v>4</v>
      </c>
      <c r="C24" s="6" t="s">
        <v>10</v>
      </c>
      <c r="D24" s="7" t="s">
        <v>1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13" t="s">
        <v>4</v>
      </c>
      <c r="C26" s="22">
        <v>78</v>
      </c>
      <c r="D26" s="16">
        <v>1126054</v>
      </c>
    </row>
    <row r="27" spans="2:5" ht="15.75" x14ac:dyDescent="0.25">
      <c r="B27" s="2" t="s">
        <v>2</v>
      </c>
      <c r="C27" s="11"/>
      <c r="D27" s="12">
        <f>SUM(D26)</f>
        <v>1126054</v>
      </c>
    </row>
    <row r="29" spans="2:5" ht="15.75" thickBot="1" x14ac:dyDescent="0.3"/>
    <row r="30" spans="2:5" x14ac:dyDescent="0.25">
      <c r="B30" s="47" t="s">
        <v>3</v>
      </c>
      <c r="C30" s="49" t="s">
        <v>1</v>
      </c>
      <c r="D30" s="50"/>
      <c r="E30" s="9"/>
    </row>
    <row r="31" spans="2:5" ht="16.5" thickBot="1" x14ac:dyDescent="0.3">
      <c r="B31" s="48"/>
      <c r="C31" s="51">
        <f>D11+D21+D27</f>
        <v>29545874</v>
      </c>
      <c r="D31" s="52"/>
      <c r="E31" s="9"/>
    </row>
  </sheetData>
  <mergeCells count="7">
    <mergeCell ref="B30:B31"/>
    <mergeCell ref="C30:D30"/>
    <mergeCell ref="C31:D31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2020-01-30T23:32:18Z</cp:lastPrinted>
  <dcterms:created xsi:type="dcterms:W3CDTF">2013-02-07T03:36:37Z</dcterms:created>
  <dcterms:modified xsi:type="dcterms:W3CDTF">2021-01-25T01:50:44Z</dcterms:modified>
</cp:coreProperties>
</file>